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<sst xmlns="http://schemas.openxmlformats.org/spreadsheetml/2006/main" count="19" uniqueCount="19">
  <si>
    <t>泉州市2025年首批农村客货邮融合发展运营奖励资金分配明细</t>
  </si>
  <si>
    <t>序号</t>
  </si>
  <si>
    <t>县（市、区）</t>
  </si>
  <si>
    <t>陆地村数</t>
  </si>
  <si>
    <t>海岛村数</t>
  </si>
  <si>
    <t>统计周期内得分系数</t>
  </si>
  <si>
    <t>分配比例</t>
  </si>
  <si>
    <t>运营奖励资金</t>
  </si>
  <si>
    <t>备注</t>
  </si>
  <si>
    <r>
      <rPr>
        <sz val="14"/>
        <color theme="1"/>
        <rFont val="仿宋_GB2312"/>
        <charset val="134"/>
      </rPr>
      <t>泉港区</t>
    </r>
  </si>
  <si>
    <r>
      <rPr>
        <sz val="14"/>
        <color theme="1"/>
        <rFont val="仿宋_GB2312"/>
        <charset val="134"/>
      </rPr>
      <t>南安市</t>
    </r>
  </si>
  <si>
    <r>
      <rPr>
        <sz val="14"/>
        <color theme="1"/>
        <rFont val="仿宋_GB2312"/>
        <charset val="134"/>
      </rPr>
      <t>惠安县</t>
    </r>
  </si>
  <si>
    <r>
      <rPr>
        <sz val="14"/>
        <color theme="1"/>
        <rFont val="仿宋_GB2312"/>
        <charset val="134"/>
      </rPr>
      <t>安溪县</t>
    </r>
  </si>
  <si>
    <r>
      <rPr>
        <sz val="14"/>
        <color theme="1"/>
        <rFont val="仿宋_GB2312"/>
        <charset val="134"/>
      </rPr>
      <t>永春县</t>
    </r>
  </si>
  <si>
    <r>
      <rPr>
        <sz val="14"/>
        <color theme="1"/>
        <rFont val="仿宋_GB2312"/>
        <charset val="134"/>
      </rPr>
      <t>德化县</t>
    </r>
  </si>
  <si>
    <r>
      <rPr>
        <sz val="14"/>
        <rFont val="仿宋_GB2312"/>
        <charset val="134"/>
      </rPr>
      <t>合计</t>
    </r>
  </si>
  <si>
    <t>备注：</t>
  </si>
  <si>
    <t xml:space="preserve">  1.计算公式：
各县（市、区）农村客货邮融合发展运营奖励资金=全市奖励资金总额*</t>
  </si>
  <si>
    <t xml:space="preserve">  2.A为县级行政区已开展客货邮融合服务且接入省级客货邮融合信息平台的建制村数，其中A1为陆地村数量，A2为海岛村数量；
    B为陆地建制村调节系数，B=1；
    C为海岛建制村调节系数，C=3；
    D为各县区农村客货邮融合发展统计周期内得分系数，即:统计周期内(月基础平均分+附加减分)÷100（此次发展统计周期内得分系数均按1计算）。</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</si>
</sst>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2"/>
      <name val="宋体"/>
      <charset val="134"/>
    </font>
    <font>
      <sz val="12"/>
      <name val="黑体"/>
      <charset val="134"/>
    </font>
    <font>
      <sz val="22"/>
      <name val="方正小标宋简体"/>
      <charset val="134"/>
    </font>
    <font>
      <sz val="14"/>
      <name val="黑体"/>
      <charset val="134"/>
    </font>
    <font>
      <sz val="14"/>
      <name val="Times New Roman"/>
      <charset val="0"/>
    </font>
    <font>
      <sz val="14"/>
      <color theme="1"/>
      <name val="Times New Roman"/>
      <charset val="134"/>
    </font>
    <font>
      <sz val="14"/>
      <name val="Times New Roman"/>
      <charset val="134"/>
    </font>
    <font>
      <sz val="14"/>
      <name val="微软雅黑"/>
      <charset val="134"/>
    </font>
    <font>
      <sz val="11"/>
      <color theme="0"/>
      <name val="宋体"/>
      <charset val="134"/>
      <scheme val="minor"/>
    </font>
    <font>
      <sz val="11"/>
      <color rgb="FF9C6500"/>
      <name val="宋体"/>
      <charset val="134"/>
      <scheme val="minor"/>
    </font>
    <font>
      <sz val="11"/>
      <color rgb="FFFF0000"/>
      <name val="宋体"/>
      <charset val="134"/>
      <scheme val="minor"/>
    </font>
    <font>
      <sz val="11"/>
      <color theme="1"/>
      <name val="宋体"/>
      <charset val="134"/>
      <scheme val="minor"/>
    </font>
    <font>
      <sz val="11"/>
      <color rgb="FF9C0006"/>
      <name val="宋体"/>
      <charset val="134"/>
      <scheme val="minor"/>
    </font>
    <font>
      <sz val="11"/>
      <color rgb="FFFA7D00"/>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b/>
      <sz val="11"/>
      <color theme="1"/>
      <name val="宋体"/>
      <charset val="134"/>
      <scheme val="minor"/>
    </font>
    <font>
      <b/>
      <sz val="11"/>
      <color rgb="FF3F3F3F"/>
      <name val="宋体"/>
      <charset val="134"/>
      <scheme val="minor"/>
    </font>
    <font>
      <b/>
      <sz val="13"/>
      <color theme="3"/>
      <name val="宋体"/>
      <charset val="134"/>
      <scheme val="minor"/>
    </font>
    <font>
      <b/>
      <sz val="11"/>
      <color rgb="FFFFFFFF"/>
      <name val="宋体"/>
      <charset val="134"/>
      <scheme val="minor"/>
    </font>
    <font>
      <u/>
      <sz val="11"/>
      <color rgb="FF0000FF"/>
      <name val="宋体"/>
      <charset val="134"/>
      <scheme val="minor"/>
    </font>
    <font>
      <b/>
      <sz val="18"/>
      <color theme="3"/>
      <name val="宋体"/>
      <charset val="134"/>
      <scheme val="minor"/>
    </font>
    <font>
      <u/>
      <sz val="11"/>
      <color rgb="FF800080"/>
      <name val="宋体"/>
      <charset val="134"/>
      <scheme val="minor"/>
    </font>
    <font>
      <b/>
      <sz val="15"/>
      <color theme="3"/>
      <name val="宋体"/>
      <charset val="134"/>
      <scheme val="minor"/>
    </font>
    <font>
      <sz val="11"/>
      <color rgb="FF3F3F76"/>
      <name val="宋体"/>
      <charset val="134"/>
      <scheme val="minor"/>
    </font>
    <font>
      <i/>
      <sz val="11"/>
      <color rgb="FF7F7F7F"/>
      <name val="宋体"/>
      <charset val="134"/>
      <scheme val="minor"/>
    </font>
    <font>
      <b/>
      <sz val="11"/>
      <color rgb="FFFA7D00"/>
      <name val="宋体"/>
      <charset val="134"/>
      <scheme val="minor"/>
    </font>
    <font>
      <sz val="14"/>
      <color theme="1"/>
      <name val="仿宋_GB2312"/>
      <charset val="134"/>
    </font>
    <font>
      <sz val="14"/>
      <name val="仿宋_GB2312"/>
      <charset val="134"/>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8" fillId="24"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20" borderId="7" applyNumberFormat="false" applyAlignment="false" applyProtection="false">
      <alignment vertical="center"/>
    </xf>
    <xf numFmtId="0" fontId="24" fillId="0" borderId="6" applyNumberFormat="false" applyFill="false" applyAlignment="false" applyProtection="false">
      <alignment vertical="center"/>
    </xf>
    <xf numFmtId="0" fontId="25" fillId="27" borderId="8" applyNumberFormat="false" applyAlignment="false" applyProtection="false">
      <alignment vertical="center"/>
    </xf>
    <xf numFmtId="0" fontId="21" fillId="0" borderId="0" applyNumberFormat="false" applyFill="false" applyBorder="false" applyAlignment="false" applyProtection="false">
      <alignment vertical="center"/>
    </xf>
    <xf numFmtId="0" fontId="18" fillId="16" borderId="5" applyNumberFormat="false" applyAlignment="false" applyProtection="false">
      <alignment vertical="center"/>
    </xf>
    <xf numFmtId="0" fontId="11" fillId="12"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7" fillId="16" borderId="8" applyNumberFormat="false" applyAlignment="false" applyProtection="false">
      <alignment vertical="center"/>
    </xf>
    <xf numFmtId="0" fontId="8"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16" fillId="8" borderId="3" applyNumberFormat="false" applyFont="false" applyAlignment="false" applyProtection="false">
      <alignment vertical="center"/>
    </xf>
    <xf numFmtId="0" fontId="15"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2" applyNumberFormat="false" applyFill="false" applyAlignment="false" applyProtection="false">
      <alignment vertical="center"/>
    </xf>
    <xf numFmtId="0" fontId="11" fillId="2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8" fillId="9"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Alignment="true">
      <alignment horizontal="center" vertical="center"/>
    </xf>
    <xf numFmtId="176" fontId="0" fillId="0" borderId="0" xfId="0" applyNumberFormat="true">
      <alignment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Border="true" applyAlignment="true">
      <alignment horizontal="center" vertical="center"/>
    </xf>
    <xf numFmtId="0" fontId="7" fillId="0" borderId="0" xfId="0" applyFont="true">
      <alignment vertical="center"/>
    </xf>
    <xf numFmtId="0" fontId="7" fillId="0" borderId="0" xfId="0" applyFont="true" applyAlignment="true">
      <alignment horizontal="left" vertical="center" wrapText="true"/>
    </xf>
    <xf numFmtId="0" fontId="7" fillId="0" borderId="0" xfId="0" applyFont="true" applyAlignment="true">
      <alignment horizontal="left" vertical="center"/>
    </xf>
    <xf numFmtId="176" fontId="2" fillId="0" borderId="0" xfId="0" applyNumberFormat="true" applyFont="true" applyAlignment="true">
      <alignment horizontal="center" vertical="center"/>
    </xf>
    <xf numFmtId="176" fontId="3" fillId="0" borderId="1" xfId="0" applyNumberFormat="true" applyFont="true" applyBorder="true" applyAlignment="true">
      <alignment horizontal="center" vertical="center"/>
    </xf>
    <xf numFmtId="0" fontId="3" fillId="0" borderId="1" xfId="0" applyFont="true" applyBorder="true" applyAlignment="true">
      <alignment horizontal="center" vertical="center"/>
    </xf>
    <xf numFmtId="176" fontId="6" fillId="0" borderId="1" xfId="0" applyNumberFormat="true" applyFont="true" applyBorder="true" applyAlignment="true">
      <alignment horizontal="center" vertical="center"/>
    </xf>
    <xf numFmtId="0" fontId="7" fillId="0" borderId="1" xfId="0" applyFont="true" applyBorder="true">
      <alignment vertical="center"/>
    </xf>
    <xf numFmtId="176" fontId="7" fillId="0" borderId="0" xfId="0" applyNumberFormat="true" applyFont="true">
      <alignment vertical="center"/>
    </xf>
    <xf numFmtId="176" fontId="7" fillId="0" borderId="0" xfId="0" applyNumberFormat="true" applyFont="true" applyAlignment="true">
      <alignment horizontal="left" vertical="center"/>
    </xf>
    <xf numFmtId="176" fontId="7" fillId="0" borderId="0" xfId="0" applyNumberFormat="true" applyFont="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0</xdr:colOff>
      <xdr:row>11</xdr:row>
      <xdr:rowOff>348615</xdr:rowOff>
    </xdr:from>
    <xdr:ext cx="2807335" cy="466725"/>
    <mc:AlternateContent xmlns:mc="http://schemas.openxmlformats.org/markup-compatibility/2006">
      <mc:Choice xmlns:a14="http://schemas.microsoft.com/office/drawing/2010/main" Requires="a14">
        <xdr:sp>
          <xdr:nvSpPr>
            <xdr:cNvPr id="4" name="文本框 3"/>
            <xdr:cNvSpPr txBox="true"/>
          </xdr:nvSpPr>
          <xdr:spPr>
            <a:xfrm>
              <a:off x="5619750" y="3596640"/>
              <a:ext cx="2807335" cy="4667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14:m>
                <m:oMathPara xmlns:m="http://schemas.openxmlformats.org/officeDocument/2006/math">
                  <m:oMathParaPr>
                    <m:jc m:val="centerGroup"/>
                  </m:oMathParaPr>
                  <m:oMath xmlns:m="http://schemas.openxmlformats.org/officeDocument/2006/math">
                    <m:f>
                      <m:fPr>
                        <m:ctrlPr>
                          <a:rPr lang="en-US" altLang="zh-CN" sz="1100" i="1">
                            <a:latin typeface="DejaVu Math TeX Gyre" panose="02000503000000000000" charset="0"/>
                            <a:cs typeface="DejaVu Math TeX Gyre" panose="02000503000000000000" charset="0"/>
                          </a:rPr>
                        </m:ctrlPr>
                      </m:fPr>
                      <m:num>
                        <m:r>
                          <a:rPr lang="en-US" altLang="zh-CN" sz="1100" i="1">
                            <a:latin typeface="DejaVu Math TeX Gyre" panose="02000503000000000000" charset="0"/>
                            <a:cs typeface="DejaVu Math TeX Gyre" panose="02000503000000000000" charset="0"/>
                          </a:rPr>
                          <m:t>县（市、区）</m:t>
                        </m:r>
                        <m:d>
                          <m:dPr>
                            <m:begChr m:val="["/>
                            <m:endChr m:val="]"/>
                            <m:ctrlPr>
                              <a:rPr lang="en-US" altLang="zh-CN" sz="1100" i="1">
                                <a:latin typeface="DejaVu Math TeX Gyre" panose="02000503000000000000" charset="0"/>
                                <a:cs typeface="DejaVu Math TeX Gyre" panose="02000503000000000000" charset="0"/>
                              </a:rPr>
                            </m:ctrlPr>
                          </m:dPr>
                          <m:e>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𝐴</m:t>
                            </m:r>
                            <m:r>
                              <a:rPr lang="en-US" altLang="zh-CN" sz="1100" i="1">
                                <a:latin typeface="DejaVu Math TeX Gyre" panose="02000503000000000000" charset="0"/>
                                <a:cs typeface="DejaVu Math TeX Gyre" panose="02000503000000000000" charset="0"/>
                              </a:rPr>
                              <m:t>1</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𝐵</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𝐴</m:t>
                            </m:r>
                            <m:r>
                              <a:rPr lang="en-US" altLang="zh-CN" sz="1100" i="1">
                                <a:latin typeface="DejaVu Math TeX Gyre" panose="02000503000000000000" charset="0"/>
                                <a:cs typeface="DejaVu Math TeX Gyre" panose="02000503000000000000" charset="0"/>
                              </a:rPr>
                              <m:t>2</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𝐶</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𝐷</m:t>
                            </m:r>
                          </m:e>
                        </m:d>
                      </m:num>
                      <m:den>
                        <m:nary>
                          <m:naryPr>
                            <m:chr m:val="∑"/>
                            <m:limLoc m:val="undOvr"/>
                            <m:subHide m:val="on"/>
                            <m:supHide m:val="on"/>
                            <m:ctrlPr>
                              <a:rPr lang="en-US" altLang="zh-CN" sz="1100" i="1">
                                <a:latin typeface="DejaVu Math TeX Gyre" panose="02000503000000000000" charset="0"/>
                                <a:cs typeface="DejaVu Math TeX Gyre" panose="02000503000000000000" charset="0"/>
                              </a:rPr>
                            </m:ctrlPr>
                          </m:naryPr>
                          <m:sub/>
                          <m:sup/>
                          <m:e>
                            <m:r>
                              <a:rPr lang="en-US" altLang="zh-CN" sz="1100" i="1">
                                <a:latin typeface="DejaVu Math TeX Gyre" panose="02000503000000000000" charset="0"/>
                                <a:cs typeface="DejaVu Math TeX Gyre" panose="02000503000000000000" charset="0"/>
                              </a:rPr>
                              <m:t>全市所属县区</m:t>
                            </m:r>
                            <m:d>
                              <m:dPr>
                                <m:begChr m:val="["/>
                                <m:endChr m:val="]"/>
                                <m:ctrlPr>
                                  <a:rPr lang="en-US" altLang="zh-CN" sz="1100" i="1">
                                    <a:latin typeface="DejaVu Math TeX Gyre" panose="02000503000000000000" charset="0"/>
                                    <a:cs typeface="DejaVu Math TeX Gyre" panose="02000503000000000000" charset="0"/>
                                  </a:rPr>
                                </m:ctrlPr>
                              </m:dPr>
                              <m:e>
                                <m:r>
                                  <a:rPr lang="en-US" altLang="zh-CN" sz="1100" i="1">
                                    <a:latin typeface="DejaVu Math TeX Gyre" panose="02000503000000000000" charset="0"/>
                                    <a:cs typeface="DejaVu Math TeX Gyre" panose="02000503000000000000" charset="0"/>
                                  </a:rPr>
                                  <m:t>𝐴</m:t>
                                </m:r>
                                <m:r>
                                  <a:rPr lang="en-US" altLang="zh-CN" sz="1100" i="1">
                                    <a:latin typeface="DejaVu Math TeX Gyre" panose="02000503000000000000" charset="0"/>
                                    <a:cs typeface="DejaVu Math TeX Gyre" panose="02000503000000000000" charset="0"/>
                                  </a:rPr>
                                  <m:t>1</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𝐵</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𝐴</m:t>
                                </m:r>
                                <m:r>
                                  <a:rPr lang="en-US" altLang="zh-CN" sz="1100" i="1">
                                    <a:latin typeface="DejaVu Math TeX Gyre" panose="02000503000000000000" charset="0"/>
                                    <a:cs typeface="DejaVu Math TeX Gyre" panose="02000503000000000000" charset="0"/>
                                  </a:rPr>
                                  <m:t>2</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𝐶</m:t>
                                </m:r>
                              </m:e>
                            </m:d>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𝐷</m:t>
                            </m:r>
                          </m:e>
                        </m:nary>
                      </m:den>
                    </m:f>
                  </m:oMath>
                </m:oMathPara>
              </a14:m>
              <a:endParaRPr lang="zh-CN" altLang="en-US" sz="1100"/>
            </a:p>
          </xdr:txBody>
        </xdr:sp>
      </mc:Choice>
      <mc:Fallback>
        <xdr:sp>
          <xdr:nvSpPr>
            <xdr:cNvPr id="4" name="文本框 3"/>
            <xdr:cNvSpPr txBox="true"/>
          </xdr:nvSpPr>
          <xdr:spPr>
            <a:xfrm>
              <a:off x="5619750" y="3596640"/>
              <a:ext cx="2807335" cy="4667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r>
                <a:rPr lang="en-US" altLang="zh-CN" sz="1100">
                  <a:latin typeface="DejaVu Math TeX Gyre" panose="02000503000000000000" charset="0"/>
                  <a:cs typeface="DejaVu Math TeX Gyre" panose="02000503000000000000" charset="0"/>
                </a:rPr>
                <a:t>县（市、区）</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𝐴</a:t>
              </a:r>
              <a:r>
                <a:rPr lang="en-US" altLang="zh-CN" sz="1100">
                  <a:latin typeface="DejaVu Math TeX Gyre" panose="02000503000000000000" charset="0"/>
                  <a:cs typeface="DejaVu Math TeX Gyre" panose="02000503000000000000" charset="0"/>
                </a:rPr>
                <a:t>1</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𝐵</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𝐴</a:t>
              </a:r>
              <a:r>
                <a:rPr lang="en-US" altLang="zh-CN" sz="1100">
                  <a:latin typeface="DejaVu Math TeX Gyre" panose="02000503000000000000" charset="0"/>
                  <a:cs typeface="DejaVu Math TeX Gyre" panose="02000503000000000000" charset="0"/>
                </a:rPr>
                <a:t>2</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𝐶</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𝐷</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全市所属县区</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𝐴</a:t>
              </a:r>
              <a:r>
                <a:rPr lang="en-US" altLang="zh-CN" sz="1100">
                  <a:latin typeface="DejaVu Math TeX Gyre" panose="02000503000000000000" charset="0"/>
                  <a:cs typeface="DejaVu Math TeX Gyre" panose="02000503000000000000" charset="0"/>
                </a:rPr>
                <a:t>1</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𝐵</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𝐴</a:t>
              </a:r>
              <a:r>
                <a:rPr lang="en-US" altLang="zh-CN" sz="1100">
                  <a:latin typeface="DejaVu Math TeX Gyre" panose="02000503000000000000" charset="0"/>
                  <a:cs typeface="DejaVu Math TeX Gyre" panose="02000503000000000000" charset="0"/>
                </a:rPr>
                <a:t>2</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𝐶</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𝐷</a:t>
              </a:r>
              <a:endParaRPr lang="zh-CN" altLang="en-US" sz="1100"/>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M13" sqref="M13"/>
    </sheetView>
  </sheetViews>
  <sheetFormatPr defaultColWidth="9" defaultRowHeight="15.75" outlineLevelCol="7"/>
  <cols>
    <col min="1" max="1" width="7.25" customWidth="true"/>
    <col min="2" max="2" width="15.75" customWidth="true"/>
    <col min="3" max="3" width="13.75" customWidth="true"/>
    <col min="4" max="4" width="13.125" customWidth="true"/>
    <col min="5" max="5" width="23.875" customWidth="true"/>
    <col min="6" max="6" width="21.5" hidden="true" customWidth="true"/>
    <col min="7" max="7" width="26.375" style="2" customWidth="true"/>
    <col min="8" max="8" width="13.875" customWidth="true"/>
  </cols>
  <sheetData>
    <row r="1" ht="59" customHeight="true" spans="1:8">
      <c r="A1" s="3" t="s">
        <v>0</v>
      </c>
      <c r="B1" s="3"/>
      <c r="C1" s="3"/>
      <c r="D1" s="3"/>
      <c r="E1" s="3"/>
      <c r="F1" s="3"/>
      <c r="G1" s="12"/>
      <c r="H1" s="3"/>
    </row>
    <row r="2" s="1" customFormat="true" ht="28" customHeight="true" spans="1:8">
      <c r="A2" s="4" t="s">
        <v>1</v>
      </c>
      <c r="B2" s="5" t="s">
        <v>2</v>
      </c>
      <c r="C2" s="5" t="s">
        <v>3</v>
      </c>
      <c r="D2" s="5" t="s">
        <v>4</v>
      </c>
      <c r="E2" s="5" t="s">
        <v>5</v>
      </c>
      <c r="F2" s="5" t="s">
        <v>6</v>
      </c>
      <c r="G2" s="13" t="s">
        <v>7</v>
      </c>
      <c r="H2" s="14" t="s">
        <v>8</v>
      </c>
    </row>
    <row r="3" ht="18.75" spans="1:8">
      <c r="A3" s="6">
        <v>1</v>
      </c>
      <c r="B3" s="7" t="s">
        <v>9</v>
      </c>
      <c r="C3" s="6">
        <v>6</v>
      </c>
      <c r="D3" s="6">
        <v>1</v>
      </c>
      <c r="E3" s="6">
        <v>1</v>
      </c>
      <c r="F3" s="6">
        <f t="shared" ref="F3:F8" si="0">(C3*1+D3*3)*E3</f>
        <v>9</v>
      </c>
      <c r="G3" s="15">
        <f t="shared" ref="G3:G8" si="1">$G$9/$F$9*F3</f>
        <v>8.76680209698558</v>
      </c>
      <c r="H3" s="16"/>
    </row>
    <row r="4" ht="18.75" spans="1:8">
      <c r="A4" s="6">
        <v>2</v>
      </c>
      <c r="B4" s="7" t="s">
        <v>10</v>
      </c>
      <c r="C4" s="6">
        <v>97</v>
      </c>
      <c r="D4" s="6">
        <v>0</v>
      </c>
      <c r="E4" s="6">
        <v>1</v>
      </c>
      <c r="F4" s="6">
        <f t="shared" si="0"/>
        <v>97</v>
      </c>
      <c r="G4" s="15">
        <f t="shared" si="1"/>
        <v>94.4866448230668</v>
      </c>
      <c r="H4" s="16"/>
    </row>
    <row r="5" ht="18.75" spans="1:8">
      <c r="A5" s="6">
        <v>3</v>
      </c>
      <c r="B5" s="7" t="s">
        <v>11</v>
      </c>
      <c r="C5" s="6">
        <v>17</v>
      </c>
      <c r="D5" s="6">
        <v>0</v>
      </c>
      <c r="E5" s="6">
        <v>1</v>
      </c>
      <c r="F5" s="6">
        <f t="shared" si="0"/>
        <v>17</v>
      </c>
      <c r="G5" s="15">
        <f t="shared" si="1"/>
        <v>16.5595150720839</v>
      </c>
      <c r="H5" s="16"/>
    </row>
    <row r="6" ht="18.75" spans="1:8">
      <c r="A6" s="6">
        <v>4</v>
      </c>
      <c r="B6" s="7" t="s">
        <v>12</v>
      </c>
      <c r="C6" s="6">
        <v>360</v>
      </c>
      <c r="D6" s="6">
        <v>0</v>
      </c>
      <c r="E6" s="6">
        <v>1</v>
      </c>
      <c r="F6" s="6">
        <f t="shared" si="0"/>
        <v>360</v>
      </c>
      <c r="G6" s="15">
        <f t="shared" si="1"/>
        <v>350.672083879423</v>
      </c>
      <c r="H6" s="16"/>
    </row>
    <row r="7" ht="18.75" spans="1:8">
      <c r="A7" s="6">
        <v>5</v>
      </c>
      <c r="B7" s="7" t="s">
        <v>13</v>
      </c>
      <c r="C7" s="6">
        <v>116</v>
      </c>
      <c r="D7" s="6">
        <v>0</v>
      </c>
      <c r="E7" s="6">
        <v>1</v>
      </c>
      <c r="F7" s="6">
        <f t="shared" si="0"/>
        <v>116</v>
      </c>
      <c r="G7" s="15">
        <f t="shared" si="1"/>
        <v>112.994338138925</v>
      </c>
      <c r="H7" s="16"/>
    </row>
    <row r="8" ht="18.75" spans="1:8">
      <c r="A8" s="6">
        <v>6</v>
      </c>
      <c r="B8" s="7" t="s">
        <v>14</v>
      </c>
      <c r="C8" s="6">
        <v>164</v>
      </c>
      <c r="D8" s="6">
        <v>0</v>
      </c>
      <c r="E8" s="6">
        <v>1</v>
      </c>
      <c r="F8" s="6">
        <f t="shared" si="0"/>
        <v>164</v>
      </c>
      <c r="G8" s="15">
        <f t="shared" si="1"/>
        <v>159.750615989515</v>
      </c>
      <c r="H8" s="16"/>
    </row>
    <row r="9" ht="18.75" spans="1:8">
      <c r="A9" s="8">
        <v>9</v>
      </c>
      <c r="B9" s="8" t="s">
        <v>15</v>
      </c>
      <c r="C9" s="8">
        <f>SUM(C3:C8)</f>
        <v>760</v>
      </c>
      <c r="D9" s="8">
        <f>SUM(D3:D8)</f>
        <v>1</v>
      </c>
      <c r="E9" s="8">
        <f>SUM(E3:E8)</f>
        <v>6</v>
      </c>
      <c r="F9" s="8">
        <f>SUM(F3:F8)</f>
        <v>763</v>
      </c>
      <c r="G9" s="15">
        <v>743.23</v>
      </c>
      <c r="H9" s="16"/>
    </row>
    <row r="10" ht="18.75" spans="1:8">
      <c r="A10" s="9"/>
      <c r="B10" s="9"/>
      <c r="C10" s="9"/>
      <c r="D10" s="9"/>
      <c r="E10" s="9"/>
      <c r="F10" s="9"/>
      <c r="G10" s="17"/>
      <c r="H10" s="9"/>
    </row>
    <row r="11" ht="18.75" spans="1:8">
      <c r="A11" s="9" t="s">
        <v>16</v>
      </c>
      <c r="B11" s="9"/>
      <c r="C11" s="9"/>
      <c r="D11" s="9"/>
      <c r="E11" s="9"/>
      <c r="F11" s="9"/>
      <c r="G11" s="17"/>
      <c r="H11" s="9"/>
    </row>
    <row r="12" ht="67" customHeight="true" spans="1:8">
      <c r="A12" s="10" t="s">
        <v>17</v>
      </c>
      <c r="B12" s="11"/>
      <c r="C12" s="11"/>
      <c r="D12" s="11"/>
      <c r="E12" s="11"/>
      <c r="F12" s="11"/>
      <c r="G12" s="18"/>
      <c r="H12" s="11"/>
    </row>
    <row r="13" ht="120" customHeight="true" spans="1:8">
      <c r="A13" s="10" t="s">
        <v>18</v>
      </c>
      <c r="B13" s="10"/>
      <c r="C13" s="10"/>
      <c r="D13" s="10"/>
      <c r="E13" s="10"/>
      <c r="F13" s="10"/>
      <c r="G13" s="19"/>
      <c r="H13" s="10"/>
    </row>
  </sheetData>
  <mergeCells count="3">
    <mergeCell ref="A1:H1"/>
    <mergeCell ref="A12:H12"/>
    <mergeCell ref="A13:H13"/>
  </mergeCells>
  <pageMargins left="0.554861111111111" right="0.554861111111111" top="1" bottom="1" header="0.511805555555556" footer="0.511805555555556"/>
  <pageSetup paperSize="9" orientation="landscape" horizontalDpi="6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2018-05-26T11:28:00Z</dcterms:created>
  <dcterms:modified xsi:type="dcterms:W3CDTF">2025-07-10T11:15:21Z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07A96D4B915242FB819E2446010D3EE5</vt:lpwstr>
  </property>
</Properties>
</file>